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5570" windowHeight="7545"/>
  </bookViews>
  <sheets>
    <sheet name="edi-via" sheetId="4" r:id="rId1"/>
  </sheets>
  <calcPr calcId="125725"/>
</workbook>
</file>

<file path=xl/calcChain.xml><?xml version="1.0" encoding="utf-8"?>
<calcChain xmlns="http://schemas.openxmlformats.org/spreadsheetml/2006/main">
  <c r="G107" i="4"/>
  <c r="G106"/>
  <c r="G105"/>
  <c r="G104"/>
  <c r="G103"/>
  <c r="G102"/>
  <c r="G101"/>
  <c r="G66" l="1"/>
  <c r="G65"/>
  <c r="G55"/>
  <c r="G54" l="1"/>
  <c r="G52"/>
  <c r="G99" l="1"/>
  <c r="G98"/>
  <c r="G97"/>
  <c r="G96"/>
  <c r="G95"/>
  <c r="G94"/>
  <c r="G93"/>
  <c r="G92"/>
  <c r="G91"/>
  <c r="G90"/>
  <c r="G89"/>
  <c r="G56"/>
  <c r="G44"/>
  <c r="G43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4"/>
  <c r="G63"/>
  <c r="G62"/>
  <c r="G61"/>
  <c r="G60"/>
  <c r="G59"/>
  <c r="G58"/>
  <c r="G57"/>
  <c r="G50"/>
  <c r="G49"/>
  <c r="G48"/>
  <c r="G47"/>
  <c r="G46"/>
  <c r="G45"/>
  <c r="G42"/>
  <c r="G26"/>
  <c r="G25"/>
  <c r="G24"/>
  <c r="G23"/>
  <c r="G22"/>
  <c r="G21"/>
  <c r="G20"/>
  <c r="G19"/>
  <c r="G16"/>
  <c r="G12"/>
  <c r="G11"/>
  <c r="G10"/>
  <c r="G9"/>
  <c r="G8"/>
  <c r="G7"/>
</calcChain>
</file>

<file path=xl/sharedStrings.xml><?xml version="1.0" encoding="utf-8"?>
<sst xmlns="http://schemas.openxmlformats.org/spreadsheetml/2006/main" count="212" uniqueCount="113">
  <si>
    <t>Descrizione intervento</t>
  </si>
  <si>
    <t>Totale</t>
  </si>
  <si>
    <t>Manutenzione per Edilizia Scolastica</t>
  </si>
  <si>
    <t>Cod. Int. Amm. Ne</t>
  </si>
  <si>
    <t>Lavori di manutenzione ordinaria edifici di competenza anno 2020</t>
  </si>
  <si>
    <t>Lavori di manutenzione ordinaria edifici di competenza anno 2021</t>
  </si>
  <si>
    <t>Lavori di manutenzione straordinaria per adeguamento impiantistico (lavori straordinari Global)</t>
  </si>
  <si>
    <t>Realizzazione nuove strutture sportive a fini scolastici zona Venezia</t>
  </si>
  <si>
    <t>Liceo Foscarini adeguamento alle norme prevenzione incendi (CPI)</t>
  </si>
  <si>
    <t>EDI</t>
  </si>
  <si>
    <t>Lavori di manutenzione ordinaria edifici di competenza anno 2022</t>
  </si>
  <si>
    <t>Manutenzione straordinaria edile scuole zona Sud  anno 2021</t>
  </si>
  <si>
    <t>Manutenzione straordinaria edile scuole zona Venezia centro storico  anno 2020</t>
  </si>
  <si>
    <t>Codice interno Amm.ne</t>
  </si>
  <si>
    <t>INTERVENTI DI EFFICIENTAMENTO ENERGETICO SU EDIFICI SCOLATICI -ANNO 2020</t>
  </si>
  <si>
    <t>INTERVENTI DI EFFICIENTAMENTO ENERGETICO SU EDIFICI SCOLATICI -ANNO 2021</t>
  </si>
  <si>
    <t>INTERVENTI DI EFFICIENTAMENTO ENERGETICO SU EDIFICI SCOLATICI -ANNO 2022</t>
  </si>
  <si>
    <t>INTERVENTI DI MIGLIORAMENTO SISMICO PER LA CITTADELLA SCOLASTICA DI MIRANO</t>
  </si>
  <si>
    <t xml:space="preserve">ADEGUAMENTO E MIGLIORAMENTO SISMICO DI PALAZZO SAVORGNAN SEDE DELL'ISTITUTO SCOLASTICO "F. ALGAROTTI" </t>
  </si>
  <si>
    <t>Palazzo Corner - adeguamento alle norme prevenzione incendi CPI  locali dati inuso alla Prefettura</t>
  </si>
  <si>
    <t>Manutenzione straordinaria coperture edifici scolastici zona Mestre</t>
  </si>
  <si>
    <t>Manutenzione straordinaria coperture Liceo Scientifico U.Morin</t>
  </si>
  <si>
    <t>Manutenzione straordinaria coperture Istituto Gramsci Luzzatti</t>
  </si>
  <si>
    <t>Interventi di manutenzione straordinaria e adeguamento CPI Lazzari-Musatti Dolo</t>
  </si>
  <si>
    <t>Istitto Fermi sede Palazzo ZANE opere di adeguamento alla normativa prevenzione incendi</t>
  </si>
  <si>
    <t>Interventi di infrastrutturazione elettrica per mobilità sostenibile progetto MOVES</t>
  </si>
  <si>
    <t>Interventi di miglioramento sismico e prevenzione incendi Liceo Artistico Statale LAS presso Palazzo Giustinian  FINANZIATO CON MUTUI BEI</t>
  </si>
  <si>
    <t>Interventi di miglioramento sismico e prevenzione incendi Liceo Artistico Marco Polo Palazzo Bollani Venezia FINANZIATO CON MUTUI BEI</t>
  </si>
  <si>
    <t>Inerventi di miglioramento sismico IPSAR Barbarigo Palazzo Morosini Venezia FINANZIATO CON MUTUI BEI</t>
  </si>
  <si>
    <t>Interventi di miglioramento sismico Ist. Niccolò Tommaseo Palazzo Martinengo Venezia FINANZIATO CON MUTUI BEI</t>
  </si>
  <si>
    <t>Interventi urgenti di restauro materiali lapidei e porzioni coperture edifici scolastici siti in Venezia centro storico</t>
  </si>
  <si>
    <t>ex Palazzetto della Chimica adeguamento per realizzazione centro espositivo e culturale</t>
  </si>
  <si>
    <t xml:space="preserve">Interventi di completamento su Villa Angeli </t>
  </si>
  <si>
    <t>Interventi d restauro e manutenzione straordinaria coperture e superfici esterne Villa Widmann</t>
  </si>
  <si>
    <t>Interventi di miglioramento sismico Liceo Franchetti Mestre FINANZIATO CON MUTUI BEI</t>
  </si>
  <si>
    <t>Liceo M. Foscarini sede presso l'ex convento di S. Caterina: II lotto opere urgenti di adeguamento alla normativa prevenzione incendi</t>
  </si>
  <si>
    <t>Interventi di miglioramento sismico Liceo XXV Aprile di Portogruaro FINANZIATO CON MUTUI BEI</t>
  </si>
  <si>
    <t>INTERVENTI DI EFFICENTEMENTO ENERGETICO PER LA CITTADELLA SCOLASTICA DI MIRANO - stralcio</t>
  </si>
  <si>
    <t>stima dei costi del programma</t>
  </si>
  <si>
    <t xml:space="preserve">CITTA' METROPOLITANA DI VENEZIA </t>
  </si>
  <si>
    <t>Area Lavori Pubblici</t>
  </si>
  <si>
    <t>MANUTENZIONE ORDINARIA PIANI VIABILI - 2020</t>
  </si>
  <si>
    <t>MANUTENZIONE ORDINARIA PIANI VIABILI - 2021</t>
  </si>
  <si>
    <t>MANUTENZIONE ORDINARIA PIANI VIABILI - 2022</t>
  </si>
  <si>
    <t>MANUTENZIONE ORDINARIA STRADE  (ALTRI INTERVENTI DI MANUTENZIONE) - 2020</t>
  </si>
  <si>
    <t>MANUTENZIONE ORDINARIA STRADE  (ALTRI INTERVENTI DI MANUTENZIONE) - 2021</t>
  </si>
  <si>
    <t>MANUTENZIONE ORDINARIA STRADE  (ALTRI INTERVENTI DI MANUTENZIONE) - 2022</t>
  </si>
  <si>
    <t>VIA</t>
  </si>
  <si>
    <t>MANUTENZIONE ORDINARIA IMPIANTI SEMAFORICI ED ILLUMINAZIONE - 2021 - 2022</t>
  </si>
  <si>
    <t>INTERVENTI DI EFFICIENTAMENTO ENERGETICO SU IMPIANTI DI ILLUMINAZIONE PUBBLICA - 2020</t>
  </si>
  <si>
    <t>INTERVENTI DI EFFICIENTAMENTO ENERGETICO SU IMPIANTI DI ILLUMINAZIONE PUBBLICA - 2021</t>
  </si>
  <si>
    <t>INTERVENTI DI EFFICIENTAMENTO ENERGETICO SU IMPIANTI DI ILLUMINAZIONE PUBBLICA - 2022</t>
  </si>
  <si>
    <t>PROGETTO PONTI SICURI - INTERVENTI DI RISANAMENTO CONSERVATIVO E CONSOLIDAMENTO STRUTTURALE PATRIMONIO PONTI LUNGO LE STRADE PROVINCIALI (ANNO 2021)</t>
  </si>
  <si>
    <t>PROGETTO PONTI SICURI - INTERVENTI DI RISANAMENTO CONSERVATIVO E CONSOLIDAMENTO STRUTTURALE PATRIMONIO PONTI LUNGO LE STRADE PROVINCIALI (ANNO 2022)</t>
  </si>
  <si>
    <t>PROGETTO STRADE SICURE - PROGETTAZIONE ED ATTUAZIONE DI INTERVENTI PER LA SICUREZZA DELLE STRADE E DELLA CIRCOLAZIONE STRADALE</t>
  </si>
  <si>
    <t>PROGETTO STRADE SICURE - ACCORDO QUADRO - INTERVENTI DI REALIZZAZIONE ED ADEGUAMENTO DELLA SEGNALETICA STRADALE E DI POSA DELLE BARRIERE DI PROTEZIONE STRADALE (ANNO 2020)</t>
  </si>
  <si>
    <t>PROGETTO STRADE SICURE - ACCORDO QUADRO - INTERVENTI DI REALIZZAZIONE ED ADEGUAMENTO DELLA SEGNALETICA STRADALE E DI POSA DELLE BARRIERE DI PROTEZIONE STRADALE (ANNO 2021)</t>
  </si>
  <si>
    <t>PROGETTO STRADE SICURE - ACCORDO QUADRO - INTERVENTI DI REALIZZAZIONE ED ADEGUAMENTO DELLA SEGNALETICA STRADALE E DI POSA DELLE BARRIERE DI PROTEZIONE STRADALE (ANNO 2022)</t>
  </si>
  <si>
    <t>INTERVENTI PER IL CONTENIMENTO E L'ABBATTIMENTO DEL RUMORE LUNGO LE STRADE PROVINCIALI (ANNO 2020)</t>
  </si>
  <si>
    <t>INTERVENTI PER IL CONTENIMENTO E L'ABBATTIMENTO DEL RUMORE LUNGO LE STRADE PROVINCIALI (ANNO 2021)</t>
  </si>
  <si>
    <t>INTERVENTI PER IL CONTENIMENTO E L'ABBATTIMENTO DEL RUMORE LUNGO LE STRADE PROVINCIALI (ANNO 2022)</t>
  </si>
  <si>
    <t>MANUTENZIONE STRAORDINARIA STRADE. ACCORDO QUADRO - INTERVENTI SULLE PAVIMENTAZIONI E FONDAZIONI STRADALI, DI ARGINATURE, SOTTOPASSI ED ADEGUAMENTO INTERSEZIONI (ANNO 2020)</t>
  </si>
  <si>
    <t>MANUTENZIONE STRAORDINARIA STRADE. ACCORDO QUADRO - INTERVENTI SULLE PAVIMENTAZIONI E FONDAZIONI STRADALI, DI ARGINATURE, SOTTOPASSI ED ADEGUAMENTO INTERSEZIONI (ANNO 2021)</t>
  </si>
  <si>
    <t>MANUTENZIONE STRAORDINARIA STRADE. ACCORDO QUADRO - INTERVENTI SULLE PAVIMENTAZIONI E FONDAZIONI STRADALI, DI ARGINATURE, SOTTOPASSI ED ADEGUAMENTO INTERSEZIONI (ANNO 2022)</t>
  </si>
  <si>
    <t>MANUTENZIONE STRAORDINARIA STRADE ART. 142 C.S. (ANNO 2020)</t>
  </si>
  <si>
    <t>MANUTENZIONE STRAORDINARIA STRADE ART. 142 C.S. (ANNO 2021)</t>
  </si>
  <si>
    <t>MANUTENZIONE STRAORDINARIA STRADE ART. 142 C.S. (ANNO 2022)</t>
  </si>
  <si>
    <r>
      <t xml:space="preserve">ADEGUAMENTO S.P 30 “ORIAGO SCALTENIGO CALTANA” E REALIZZAZIONE PISTA CICLABILE NEI COMUNI DI MIRANO E SANTA MARIA DI SALA </t>
    </r>
    <r>
      <rPr>
        <b/>
        <sz val="8"/>
        <rFont val="Arial"/>
        <family val="2"/>
      </rPr>
      <t>- I° LOTTO</t>
    </r>
  </si>
  <si>
    <r>
      <t xml:space="preserve">ADEGUAMENTO S.P 30 “ORIAGO SCALTENIGO CALTANA” E REALIZZAZIONE PISTA CICLABILE NEI COMUNI DI MIRANO E SANTA MARIA DI SALA </t>
    </r>
    <r>
      <rPr>
        <b/>
        <sz val="8"/>
        <rFont val="Arial"/>
        <family val="2"/>
      </rPr>
      <t>- II° LOTTO</t>
    </r>
  </si>
  <si>
    <r>
      <t xml:space="preserve">ADEGUAMENTO S.P 30 “ORIAGO SCALTENIGO CALTANA” E REALIZZAZIONE PISTA CICLABILE NEI COMUNI DI MIRANO E SANTA MARIA DI SALA </t>
    </r>
    <r>
      <rPr>
        <b/>
        <sz val="8"/>
        <rFont val="Arial"/>
        <family val="2"/>
      </rPr>
      <t>- III° LOTTO</t>
    </r>
  </si>
  <si>
    <r>
      <t>COMPLETAMENTO PERCORSO CICLO-TURISTICO DA PORTEGRANDI A CA' SABBIONI -</t>
    </r>
    <r>
      <rPr>
        <b/>
        <sz val="8"/>
        <rFont val="Arial"/>
        <family val="2"/>
      </rPr>
      <t xml:space="preserve"> I°LOTTO</t>
    </r>
  </si>
  <si>
    <r>
      <t xml:space="preserve">COMPLETAMENTO PERCORSO CICLO-TURISTICO DA PORTEGRANDI A CA' SABBIONI - </t>
    </r>
    <r>
      <rPr>
        <b/>
        <sz val="8"/>
        <rFont val="Arial"/>
        <family val="2"/>
      </rPr>
      <t xml:space="preserve"> II° LOTTO</t>
    </r>
  </si>
  <si>
    <r>
      <t xml:space="preserve">COMPLETAMENTO PERCORSO CICLO-TURISTICO DA PORTEGRANDI A CA' SABBIONI  </t>
    </r>
    <r>
      <rPr>
        <b/>
        <sz val="8"/>
        <rFont val="Arial"/>
        <family val="2"/>
      </rPr>
      <t>- III° LOTTO</t>
    </r>
  </si>
  <si>
    <t>Collegamento ciclabile tra loc. San Mauro e loc. Pozzi - San Giorgio al Tagliamento lungo la S.P. n. 75 (contributo del Comune di San Michele al Tagliamento per Euro 500.000,00)</t>
  </si>
  <si>
    <t>Realizzazione di un tratto di pista ciclopedonale lungo la S.P. 40 in località San Liberale in Comune di Marcon (contributo del Comune di Marcon per Euro 350.000,00)</t>
  </si>
  <si>
    <t>LAVORI DI REALIZZAZIONE ROTATORIA ALL'INCROCIO TRA LA SP 33 E VIA BOLLATI  (Finanziamento CM VE € 240.000,00 e Comune di Mirano € 120.000,00)</t>
  </si>
  <si>
    <t>ADEGUAMENTO DI UN TRATTO DELLA SP 28 CONNESSO ALLA NUOVA VIABILITÀ INTERPROVINCIALE IN COMUNE DI PIANIGA - I E II LOTTO</t>
  </si>
  <si>
    <t>LAVORI DI REALIZZAZIONE ROTATORIA ALL'INCROCIO TRA LA SP33 E VIA RIO</t>
  </si>
  <si>
    <t>Realizzazione di una intersezione a rotatoria tra  la S.P. n. 19 via Arzerini e la s.c. Via Silvio Pellico in comune di Camponogara  (contributo del comune di Camponogara per Euro 90.000,00)</t>
  </si>
  <si>
    <t>Realizzazione di una intersezione a rotatoria tra  la S.P. n. 93 via Udine Udine e la s.c. via Viola in comune di Teglio Veneto.</t>
  </si>
  <si>
    <t>Realizzazione di una rotatoria tra la S.P. 51 via Piave e la sc. Via Roma in comune di Musile di Piave (contributo del Comune di Musile di Piave per Euro 50.000,00)</t>
  </si>
  <si>
    <t>Realizzazione di una rotatoria all'intersezione tra via Roma sinistra SP42 - Via San Marco - via Posteselle in comune di Jesolo</t>
  </si>
  <si>
    <t>Realizzazione di una rotatoria tra la S.P. 51 via Piave e e la S.P. 51 dir. (svincolo ponte della Vittoria) in comune di Musile di Piave (contributo del comune di Musile di Piave per Euro 50.000,00)</t>
  </si>
  <si>
    <t>Realizzazione di una rotatoria tra la S.P. n. 25 via Marinoni e le sc Via Cavin Maggiore in comune di Pianiga (contributo del Comune di Pianiga per Euro 50.000,00)</t>
  </si>
  <si>
    <t>Completamento percorso ciclabile lungo via Caltana (SP 30) - collegamento con via Miranese e Ca' Sabbioni nei comuni di Mirano, Mira e Venezia - 1° lotto</t>
  </si>
  <si>
    <t>Completamento percorso ciclabile lungo via Caltana (SP 30) - collegamento con via Miranese e Ca' Sabbioni nei comuni di Mirano, Mira e Venezia - 2° lotto</t>
  </si>
  <si>
    <t>MANUTENZIONE ORDINARIA IMPIANTI SEMAFORICI ED ILLUMINAZIONE - 2019-2020</t>
  </si>
  <si>
    <r>
      <t>INTERVENTI DI MANUTENZIONE STRAORDINARIA DI IMPIANTI SEMAFORICI E DI ILLUMINAZIONE PUBBLICA (ANNO 2020)</t>
    </r>
    <r>
      <rPr>
        <sz val="8"/>
        <color indexed="10"/>
        <rFont val="Arial"/>
        <family val="2"/>
      </rPr>
      <t xml:space="preserve"> </t>
    </r>
  </si>
  <si>
    <t>I.S. FOSCARINIC/O SANTA CATERINA INTERVENTI URGENTI CONSEGUENTI AD INTERVENTI CALAMITOSI IMPREVEDIBILI FINANZIATI CON CONTRIBUTO MIUR</t>
  </si>
  <si>
    <t>I.S. BARBARIGO C/O PALAZZO MOROSINI INTERVENTI URGENTI CONSEGUENTI AD INTERVENTI CALAMITOSI IMPREVEDIBILI FINANZIATI CON CONTRIBUTO MIUR</t>
  </si>
  <si>
    <t>I.S. BARBARIGO C/O SAN GIOVANNI LATERANO INTERVENTI URGENTI CONSEGUENTI AD INTERVENTI CALAMITOSI IMPREVEDIBILI FINANZIATI CON CONTRIBUTO MIUR</t>
  </si>
  <si>
    <t>I.S. TOMMASEO C/O PALAZZO MARTINENGO INTERVENTI URGENTI CONSEGUENTI AD INTERVENTI CALAMITOSI IMPREVEDIBILI FINANZIATI CON CONTRIBUTO MIUR</t>
  </si>
  <si>
    <t>I.S. VENIER CINI C/O SAN GIUSEPPE INTERVENTI URGENTI CONSEGUENTI AD INTERVENTI CALAMITOSI IMPREVEDIBILI FINANZIATI CON CONTRIBUTO MIUR</t>
  </si>
  <si>
    <t>I.S. GUGGENHEIM C/O CARMINI INTERVENTI URGENTI CONSEGUENTI AD INTERVENTI CALAMITOSI IMPREVEDIBILI FINANZIATI CON CONTRIBUTO MIUR</t>
  </si>
  <si>
    <t>I.S. VENDRAMIN CORNER C/O PALAZZO ARIANI INTERVENTI URGENTI CONSEGUENTI AD INTERVENTI CALAMITOSI IMPREVEDIBILI FINANZIATI CON CONTRIBUTO MIUR</t>
  </si>
  <si>
    <t>I.S. FERMI C/O PALAZZO ZANE INTERVENTI URGENTI CONSEGUENTI AD INTERVENTI CALAMITOSI IMPREVEDIBILI FINANZIATI CON CONTRIBUTO MIUR</t>
  </si>
  <si>
    <t>PROGETTO PONTI SICURI - INTERVENTI DI RISANAMENTO CONSERVATIVO E CONSOLIDAMENTO STRUTTURALE PATRIMONIO PONTI LUNGO LE STRADE PROVINCIALI  (ANNO 2020)
Interventi di risanamento conservativo e consolidamento strutturale patrimonio ponti lungo le strade provinciali –  S.P. 12 “Casello 9 – Piove di Sacco” – ID manufatto 010 – Ponte sul Naviglio Brenta a cavallo tra il Comune di Stra e di Fiesso d’Artico. II° stralcio</t>
  </si>
  <si>
    <t xml:space="preserve">PROGETTO PONTI SICURI - INTERVENTI DI RISANAMENTO CONSERVATIVO E CONSOLIDAMENTO STRUTTURALE PATRIMONIO PONTI LUNGO LE STRADE PROVINCIALI  (ANNO 2020)
Interventi di risanamento conservativo e consolidamento strutturale patrimonio ponti lungo le strade provinciali –  S.P. 70 “Portogruaro-Brussa” – ID manufatto 200 – Ponte sul canale Cavanella in località Valle Vecchia  nel Comune di Portogruaro. </t>
  </si>
  <si>
    <t>PROGETTO PONTI SICURI - INTERVENTI DI RISANAMENTO CONSERVATIVO E CONSOLIDAMENTO STRUTTURALE PATRIMONIO PONTI LUNGO LE STRADE PROVINCIALI  (ANNO 2020)
Intervento di risanamento conservativo e consolidamento strutturale patrimonio ponti - S.P. 54 “ San Donà - Caorle” – ID manufatto 180 – Ponte sul fiume Livenza a Porto S. Margherita in Comune di Caorle</t>
  </si>
  <si>
    <t xml:space="preserve">VIA </t>
  </si>
  <si>
    <t>INTERVENTI URGENTI DI RIPRISTINO IMPIANTI PRESSO EDIFICI SCOLASTICI FINANZIATI CON CONTRIBUTO MIUR</t>
  </si>
  <si>
    <t>LAVORI DI INSTALLAZIONE RASTRELLIERE PORTA BICICLETTE NELLE AREE DI COMPETENZA DI EDIFICI SCOLASTICI</t>
  </si>
  <si>
    <t>LAVORI DI ADEGUAMENTO SISTEMI ANTINTRUSIONE E DI SICUREZZA PRESSO EDIFICI SCOLASTICI DI COMPETENZA</t>
  </si>
  <si>
    <t>INTERVENTI DI MESSA IN SICUREZZA ACCESSIBILITA' EDIFICI SCOLASTICI</t>
  </si>
  <si>
    <t>MANUTENZIONE STRAORDINARIA SCOPERTI SCOLASTICI - AREA NORD</t>
  </si>
  <si>
    <t>MANUTENZIONE STRAORDINARIA SCOPERTI SCOLASTICI - AREA SUD</t>
  </si>
  <si>
    <t>MANUTENZIONE STRAORDINARIA SCOPERTI SCOLASTICI - AREA VENEZIA</t>
  </si>
  <si>
    <t>MANUTENZIONE STRAORDINARIA SCOPERTI SCOLASTICI - AREA MESTRE</t>
  </si>
  <si>
    <t>SCHEMA DI PROGRAMMA TRIENNALE DEI LAVORI PUBBLICI 2020-2022 aggornamento GIUGNO 2020</t>
  </si>
  <si>
    <t>MANUTENZIONE STRAORDINARIA EDIFICI SCOLASTICI ZONA MESTRE</t>
  </si>
  <si>
    <t xml:space="preserve">MANUTENZIONE STRAORDINARIA EDIFICI SCOLASTICI ZONA NORD </t>
  </si>
  <si>
    <t>MANUTENZIONE STRAORDINARIA EDIFICI SCOLASTICI ZONA SUD</t>
  </si>
  <si>
    <t>x</t>
  </si>
</sst>
</file>

<file path=xl/styles.xml><?xml version="1.0" encoding="utf-8"?>
<styleSheet xmlns="http://schemas.openxmlformats.org/spreadsheetml/2006/main">
  <numFmts count="1">
    <numFmt numFmtId="44" formatCode="_-&quot;€&quot;\ * #,##0.00_-;\-&quot;€&quot;\ * #,##0.00_-;_-&quot;€&quot;\ * &quot;-&quot;??_-;_-@_-"/>
  </numFmts>
  <fonts count="17">
    <font>
      <sz val="11"/>
      <color theme="1"/>
      <name val="Calibri"/>
      <family val="2"/>
      <scheme val="minor"/>
    </font>
    <font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"/>
      <color rgb="FF000000"/>
      <name val="Calibri1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8"/>
      <color theme="1"/>
      <name val="Arial"/>
      <family val="2"/>
    </font>
    <font>
      <sz val="8"/>
      <name val="Calibri"/>
      <family val="2"/>
      <scheme val="minor"/>
    </font>
    <font>
      <sz val="8"/>
      <color indexed="10"/>
      <name val="Arial"/>
      <family val="2"/>
    </font>
    <font>
      <sz val="7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8" fillId="0" borderId="0"/>
    <xf numFmtId="0" fontId="9" fillId="0" borderId="0"/>
    <xf numFmtId="44" fontId="7" fillId="0" borderId="0" applyFont="0" applyFill="0" applyBorder="0" applyAlignment="0" applyProtection="0"/>
  </cellStyleXfs>
  <cellXfs count="51">
    <xf numFmtId="0" fontId="0" fillId="0" borderId="0" xfId="0"/>
    <xf numFmtId="4" fontId="2" fillId="2" borderId="1" xfId="3" applyNumberFormat="1" applyFont="1" applyFill="1" applyBorder="1" applyAlignment="1">
      <alignment horizontal="center" vertical="center" wrapText="1"/>
    </xf>
    <xf numFmtId="4" fontId="2" fillId="0" borderId="1" xfId="3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4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/>
    </xf>
    <xf numFmtId="0" fontId="2" fillId="0" borderId="1" xfId="2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vertical="center"/>
    </xf>
    <xf numFmtId="0" fontId="14" fillId="0" borderId="0" xfId="0" applyFont="1" applyFill="1" applyAlignment="1">
      <alignment vertical="center"/>
    </xf>
    <xf numFmtId="0" fontId="13" fillId="2" borderId="1" xfId="0" applyFont="1" applyFill="1" applyBorder="1" applyAlignment="1">
      <alignment horizontal="justify" vertical="center"/>
    </xf>
    <xf numFmtId="0" fontId="14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3" fillId="0" borderId="1" xfId="0" applyFont="1" applyFill="1" applyBorder="1" applyAlignment="1">
      <alignment horizontal="justify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4" xfId="0" applyFont="1" applyBorder="1" applyAlignment="1">
      <alignment vertical="center" wrapText="1"/>
    </xf>
    <xf numFmtId="4" fontId="2" fillId="0" borderId="5" xfId="3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justify" vertical="center"/>
    </xf>
    <xf numFmtId="0" fontId="14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4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3" fillId="4" borderId="1" xfId="0" applyFont="1" applyFill="1" applyBorder="1" applyAlignment="1">
      <alignment horizontal="justify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2" fillId="4" borderId="1" xfId="3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2" fillId="4" borderId="4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justify" vertical="center"/>
    </xf>
    <xf numFmtId="0" fontId="2" fillId="4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10" fillId="0" borderId="0" xfId="0" applyNumberFormat="1" applyFont="1" applyAlignment="1">
      <alignment vertical="center"/>
    </xf>
  </cellXfs>
  <cellStyles count="4">
    <cellStyle name="Normale" xfId="0" builtinId="0"/>
    <cellStyle name="Normale 2" xfId="1"/>
    <cellStyle name="Normale_Foglio1" xfId="2"/>
    <cellStyle name="Valuta" xfId="3" builtinId="4"/>
  </cellStyles>
  <dxfs count="0"/>
  <tableStyles count="0" defaultTableStyle="TableStyleMedium9" defaultPivotStyle="PivotStyleLight16"/>
  <colors>
    <mruColors>
      <color rgb="FFFFFF00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9"/>
  <sheetViews>
    <sheetView tabSelected="1" topLeftCell="A91" workbookViewId="0">
      <selection activeCell="F109" sqref="F109"/>
    </sheetView>
  </sheetViews>
  <sheetFormatPr defaultRowHeight="15"/>
  <cols>
    <col min="1" max="1" width="9.140625" style="25"/>
    <col min="2" max="2" width="9.140625" style="40"/>
    <col min="3" max="3" width="67.85546875" style="25" customWidth="1"/>
    <col min="4" max="4" width="19.140625" style="25" customWidth="1"/>
    <col min="5" max="5" width="19.7109375" style="25" customWidth="1"/>
    <col min="6" max="6" width="19.140625" style="25" customWidth="1"/>
    <col min="7" max="7" width="19.28515625" style="25" customWidth="1"/>
    <col min="8" max="16384" width="9.140625" style="27"/>
  </cols>
  <sheetData>
    <row r="1" spans="1:8" ht="18.75">
      <c r="C1" s="26" t="s">
        <v>39</v>
      </c>
    </row>
    <row r="2" spans="1:8" ht="18.75">
      <c r="C2" s="28" t="s">
        <v>40</v>
      </c>
    </row>
    <row r="3" spans="1:8">
      <c r="C3" s="29" t="s">
        <v>108</v>
      </c>
    </row>
    <row r="5" spans="1:8" ht="35.25" customHeight="1">
      <c r="A5" s="30"/>
      <c r="B5" s="5"/>
      <c r="C5" s="30"/>
      <c r="D5" s="49" t="s">
        <v>38</v>
      </c>
      <c r="E5" s="49"/>
      <c r="F5" s="49"/>
    </row>
    <row r="6" spans="1:8" ht="25.5" customHeight="1">
      <c r="A6" s="13" t="s">
        <v>13</v>
      </c>
      <c r="B6" s="13" t="s">
        <v>3</v>
      </c>
      <c r="C6" s="15" t="s">
        <v>0</v>
      </c>
      <c r="D6" s="14">
        <v>2020</v>
      </c>
      <c r="E6" s="4">
        <v>2021</v>
      </c>
      <c r="F6" s="16">
        <v>2022</v>
      </c>
      <c r="G6" s="31" t="s">
        <v>1</v>
      </c>
    </row>
    <row r="7" spans="1:8">
      <c r="A7" s="7">
        <v>102</v>
      </c>
      <c r="B7" s="17" t="s">
        <v>9</v>
      </c>
      <c r="C7" s="6" t="s">
        <v>4</v>
      </c>
      <c r="D7" s="3">
        <v>1800000</v>
      </c>
      <c r="E7" s="3">
        <v>0</v>
      </c>
      <c r="F7" s="3">
        <v>0</v>
      </c>
      <c r="G7" s="1">
        <f>D7</f>
        <v>1800000</v>
      </c>
      <c r="H7" s="27" t="s">
        <v>112</v>
      </c>
    </row>
    <row r="8" spans="1:8">
      <c r="A8" s="7">
        <v>103</v>
      </c>
      <c r="B8" s="17" t="s">
        <v>9</v>
      </c>
      <c r="C8" s="6" t="s">
        <v>5</v>
      </c>
      <c r="D8" s="3">
        <v>0</v>
      </c>
      <c r="E8" s="2">
        <v>1800000</v>
      </c>
      <c r="F8" s="3">
        <v>0</v>
      </c>
      <c r="G8" s="1">
        <f>E8</f>
        <v>1800000</v>
      </c>
    </row>
    <row r="9" spans="1:8" ht="20.25" customHeight="1">
      <c r="A9" s="38">
        <v>188</v>
      </c>
      <c r="B9" s="17" t="s">
        <v>9</v>
      </c>
      <c r="C9" s="6" t="s">
        <v>10</v>
      </c>
      <c r="D9" s="3">
        <v>0</v>
      </c>
      <c r="E9" s="3">
        <v>0</v>
      </c>
      <c r="F9" s="2">
        <v>1800000</v>
      </c>
      <c r="G9" s="1">
        <f>F9</f>
        <v>1800000</v>
      </c>
    </row>
    <row r="10" spans="1:8">
      <c r="A10" s="7">
        <v>104</v>
      </c>
      <c r="B10" s="17" t="s">
        <v>9</v>
      </c>
      <c r="C10" s="10" t="s">
        <v>6</v>
      </c>
      <c r="D10" s="3">
        <v>1000000</v>
      </c>
      <c r="E10" s="2">
        <v>1000000</v>
      </c>
      <c r="F10" s="2">
        <v>1000000</v>
      </c>
      <c r="G10" s="1">
        <f>D10+E10+F10</f>
        <v>3000000</v>
      </c>
      <c r="H10" s="27" t="s">
        <v>112</v>
      </c>
    </row>
    <row r="11" spans="1:8">
      <c r="A11" s="7">
        <v>110</v>
      </c>
      <c r="B11" s="17" t="s">
        <v>9</v>
      </c>
      <c r="C11" s="9" t="s">
        <v>11</v>
      </c>
      <c r="D11" s="2">
        <v>0</v>
      </c>
      <c r="E11" s="2">
        <v>400000</v>
      </c>
      <c r="F11" s="2">
        <v>0</v>
      </c>
      <c r="G11" s="2">
        <f>E11</f>
        <v>400000</v>
      </c>
    </row>
    <row r="12" spans="1:8">
      <c r="A12" s="7">
        <v>115</v>
      </c>
      <c r="B12" s="46" t="s">
        <v>9</v>
      </c>
      <c r="C12" s="48" t="s">
        <v>12</v>
      </c>
      <c r="D12" s="44">
        <v>175000</v>
      </c>
      <c r="E12" s="43">
        <v>0</v>
      </c>
      <c r="F12" s="43">
        <v>0</v>
      </c>
      <c r="G12" s="43">
        <f>SUM(D12)</f>
        <v>175000</v>
      </c>
    </row>
    <row r="13" spans="1:8">
      <c r="A13" s="7">
        <v>113</v>
      </c>
      <c r="B13" s="17" t="s">
        <v>9</v>
      </c>
      <c r="C13" s="9" t="s">
        <v>7</v>
      </c>
      <c r="D13" s="3">
        <v>2000000</v>
      </c>
      <c r="E13" s="2">
        <v>0</v>
      </c>
      <c r="F13" s="2">
        <v>0</v>
      </c>
      <c r="G13" s="3">
        <v>2000000</v>
      </c>
    </row>
    <row r="14" spans="1:8" ht="20.25" customHeight="1">
      <c r="A14" s="38">
        <v>189</v>
      </c>
      <c r="B14" s="17" t="s">
        <v>9</v>
      </c>
      <c r="C14" s="10" t="s">
        <v>24</v>
      </c>
      <c r="D14" s="3">
        <v>0</v>
      </c>
      <c r="E14" s="2">
        <v>0</v>
      </c>
      <c r="F14" s="2">
        <v>200000</v>
      </c>
      <c r="G14" s="3">
        <v>200000</v>
      </c>
    </row>
    <row r="15" spans="1:8" ht="22.5">
      <c r="A15" s="7">
        <v>117</v>
      </c>
      <c r="B15" s="17" t="s">
        <v>9</v>
      </c>
      <c r="C15" s="10" t="s">
        <v>35</v>
      </c>
      <c r="D15" s="3">
        <v>0</v>
      </c>
      <c r="E15" s="2">
        <v>500000</v>
      </c>
      <c r="F15" s="3">
        <v>0</v>
      </c>
      <c r="G15" s="1">
        <v>500000</v>
      </c>
    </row>
    <row r="16" spans="1:8">
      <c r="A16" s="7">
        <v>127</v>
      </c>
      <c r="B16" s="17" t="s">
        <v>9</v>
      </c>
      <c r="C16" s="11" t="s">
        <v>2</v>
      </c>
      <c r="D16" s="3">
        <v>0</v>
      </c>
      <c r="E16" s="2">
        <v>700000</v>
      </c>
      <c r="F16" s="3">
        <v>0</v>
      </c>
      <c r="G16" s="3">
        <f>SUM(D16:E16)</f>
        <v>700000</v>
      </c>
    </row>
    <row r="17" spans="1:7">
      <c r="A17" s="7">
        <v>128</v>
      </c>
      <c r="B17" s="17" t="s">
        <v>9</v>
      </c>
      <c r="C17" s="11" t="s">
        <v>25</v>
      </c>
      <c r="D17" s="3">
        <v>1073600</v>
      </c>
      <c r="E17" s="3">
        <v>0</v>
      </c>
      <c r="F17" s="3">
        <v>0</v>
      </c>
      <c r="G17" s="2">
        <v>1073600</v>
      </c>
    </row>
    <row r="18" spans="1:7" ht="18.75" customHeight="1">
      <c r="A18" s="38">
        <v>190</v>
      </c>
      <c r="B18" s="17" t="s">
        <v>9</v>
      </c>
      <c r="C18" s="11" t="s">
        <v>8</v>
      </c>
      <c r="D18" s="3">
        <v>0</v>
      </c>
      <c r="E18" s="3">
        <v>0</v>
      </c>
      <c r="F18" s="3">
        <v>0</v>
      </c>
      <c r="G18" s="3">
        <v>0</v>
      </c>
    </row>
    <row r="19" spans="1:7" ht="22.5">
      <c r="A19" s="38">
        <v>191</v>
      </c>
      <c r="B19" s="17" t="s">
        <v>9</v>
      </c>
      <c r="C19" s="12" t="s">
        <v>36</v>
      </c>
      <c r="D19" s="3">
        <v>500000</v>
      </c>
      <c r="E19" s="3">
        <v>0</v>
      </c>
      <c r="F19" s="3">
        <v>0</v>
      </c>
      <c r="G19" s="3">
        <f t="shared" ref="G19:G25" si="0">D19</f>
        <v>500000</v>
      </c>
    </row>
    <row r="20" spans="1:7" ht="22.5">
      <c r="A20" s="38">
        <v>192</v>
      </c>
      <c r="B20" s="17" t="s">
        <v>9</v>
      </c>
      <c r="C20" s="12" t="s">
        <v>26</v>
      </c>
      <c r="D20" s="3">
        <v>1994800</v>
      </c>
      <c r="E20" s="3">
        <v>0</v>
      </c>
      <c r="F20" s="3">
        <v>0</v>
      </c>
      <c r="G20" s="3">
        <f t="shared" si="0"/>
        <v>1994800</v>
      </c>
    </row>
    <row r="21" spans="1:7" ht="22.5">
      <c r="A21" s="38">
        <v>193</v>
      </c>
      <c r="B21" s="17" t="s">
        <v>9</v>
      </c>
      <c r="C21" s="12" t="s">
        <v>27</v>
      </c>
      <c r="D21" s="3">
        <v>2151600</v>
      </c>
      <c r="E21" s="3">
        <v>0</v>
      </c>
      <c r="F21" s="3">
        <v>0</v>
      </c>
      <c r="G21" s="3">
        <f t="shared" si="0"/>
        <v>2151600</v>
      </c>
    </row>
    <row r="22" spans="1:7" ht="22.5">
      <c r="A22" s="38">
        <v>194</v>
      </c>
      <c r="B22" s="17" t="s">
        <v>9</v>
      </c>
      <c r="C22" s="12" t="s">
        <v>28</v>
      </c>
      <c r="D22" s="3">
        <v>1322800</v>
      </c>
      <c r="E22" s="3">
        <v>0</v>
      </c>
      <c r="F22" s="3">
        <v>0</v>
      </c>
      <c r="G22" s="3">
        <f t="shared" si="0"/>
        <v>1322800</v>
      </c>
    </row>
    <row r="23" spans="1:7">
      <c r="A23" s="38">
        <v>195</v>
      </c>
      <c r="B23" s="17" t="s">
        <v>9</v>
      </c>
      <c r="C23" s="12" t="s">
        <v>34</v>
      </c>
      <c r="D23" s="3">
        <v>2150000</v>
      </c>
      <c r="E23" s="3">
        <v>0</v>
      </c>
      <c r="F23" s="3">
        <v>0</v>
      </c>
      <c r="G23" s="3">
        <f t="shared" si="0"/>
        <v>2150000</v>
      </c>
    </row>
    <row r="24" spans="1:7" ht="22.5">
      <c r="A24" s="38">
        <v>196</v>
      </c>
      <c r="B24" s="17" t="s">
        <v>9</v>
      </c>
      <c r="C24" s="12" t="s">
        <v>29</v>
      </c>
      <c r="D24" s="3">
        <v>280720</v>
      </c>
      <c r="E24" s="3">
        <v>0</v>
      </c>
      <c r="F24" s="3">
        <v>0</v>
      </c>
      <c r="G24" s="3">
        <f t="shared" si="0"/>
        <v>280720</v>
      </c>
    </row>
    <row r="25" spans="1:7">
      <c r="A25" s="38">
        <v>197</v>
      </c>
      <c r="B25" s="17" t="s">
        <v>9</v>
      </c>
      <c r="C25" s="11" t="s">
        <v>14</v>
      </c>
      <c r="D25" s="3">
        <v>800000</v>
      </c>
      <c r="E25" s="3">
        <v>0</v>
      </c>
      <c r="F25" s="3">
        <v>0</v>
      </c>
      <c r="G25" s="3">
        <f t="shared" si="0"/>
        <v>800000</v>
      </c>
    </row>
    <row r="26" spans="1:7">
      <c r="A26" s="38">
        <v>198</v>
      </c>
      <c r="B26" s="17" t="s">
        <v>9</v>
      </c>
      <c r="C26" s="11" t="s">
        <v>15</v>
      </c>
      <c r="D26" s="3">
        <v>0</v>
      </c>
      <c r="E26" s="3">
        <v>500000</v>
      </c>
      <c r="F26" s="3">
        <v>0</v>
      </c>
      <c r="G26" s="3">
        <f>E26</f>
        <v>500000</v>
      </c>
    </row>
    <row r="27" spans="1:7">
      <c r="A27" s="38">
        <v>199</v>
      </c>
      <c r="B27" s="17" t="s">
        <v>9</v>
      </c>
      <c r="C27" s="11" t="s">
        <v>16</v>
      </c>
      <c r="D27" s="3">
        <v>0</v>
      </c>
      <c r="E27" s="3">
        <v>0</v>
      </c>
      <c r="F27" s="3">
        <v>500000</v>
      </c>
      <c r="G27" s="3">
        <v>500000</v>
      </c>
    </row>
    <row r="28" spans="1:7">
      <c r="A28" s="38">
        <v>200</v>
      </c>
      <c r="B28" s="17" t="s">
        <v>9</v>
      </c>
      <c r="C28" s="11" t="s">
        <v>17</v>
      </c>
      <c r="D28" s="3">
        <v>0</v>
      </c>
      <c r="E28" s="3">
        <v>2100000</v>
      </c>
      <c r="F28" s="3">
        <v>2000000</v>
      </c>
      <c r="G28" s="3">
        <v>4100000</v>
      </c>
    </row>
    <row r="29" spans="1:7" s="32" customFormat="1" ht="22.5">
      <c r="A29" s="38">
        <v>201</v>
      </c>
      <c r="B29" s="17" t="s">
        <v>9</v>
      </c>
      <c r="C29" s="11" t="s">
        <v>37</v>
      </c>
      <c r="D29" s="3">
        <v>0</v>
      </c>
      <c r="E29" s="3">
        <v>0</v>
      </c>
      <c r="F29" s="3">
        <v>2000000</v>
      </c>
      <c r="G29" s="3">
        <v>2000000</v>
      </c>
    </row>
    <row r="30" spans="1:7" ht="22.5">
      <c r="A30" s="38">
        <v>202</v>
      </c>
      <c r="B30" s="17" t="s">
        <v>9</v>
      </c>
      <c r="C30" s="11" t="s">
        <v>18</v>
      </c>
      <c r="D30" s="3">
        <v>0</v>
      </c>
      <c r="E30" s="3">
        <v>700000</v>
      </c>
      <c r="F30" s="3">
        <v>700000</v>
      </c>
      <c r="G30" s="3">
        <v>1400000</v>
      </c>
    </row>
    <row r="31" spans="1:7" ht="22.5">
      <c r="A31" s="39">
        <v>203</v>
      </c>
      <c r="B31" s="17" t="s">
        <v>9</v>
      </c>
      <c r="C31" s="11" t="s">
        <v>19</v>
      </c>
      <c r="D31" s="3">
        <v>400000</v>
      </c>
      <c r="E31" s="3">
        <v>0</v>
      </c>
      <c r="F31" s="3">
        <v>0</v>
      </c>
      <c r="G31" s="3">
        <v>400000</v>
      </c>
    </row>
    <row r="32" spans="1:7" ht="22.5">
      <c r="A32" s="39">
        <v>204</v>
      </c>
      <c r="B32" s="17" t="s">
        <v>9</v>
      </c>
      <c r="C32" s="11" t="s">
        <v>30</v>
      </c>
      <c r="D32" s="3">
        <v>150000</v>
      </c>
      <c r="E32" s="3">
        <v>0</v>
      </c>
      <c r="F32" s="3">
        <v>0</v>
      </c>
      <c r="G32" s="3">
        <v>150000</v>
      </c>
    </row>
    <row r="33" spans="1:9">
      <c r="A33" s="39">
        <v>205</v>
      </c>
      <c r="B33" s="17" t="s">
        <v>9</v>
      </c>
      <c r="C33" s="11" t="s">
        <v>31</v>
      </c>
      <c r="D33" s="3">
        <v>400000</v>
      </c>
      <c r="E33" s="3">
        <v>0</v>
      </c>
      <c r="F33" s="3">
        <v>0</v>
      </c>
      <c r="G33" s="3">
        <v>400000</v>
      </c>
    </row>
    <row r="34" spans="1:9">
      <c r="A34" s="39">
        <v>206</v>
      </c>
      <c r="B34" s="17" t="s">
        <v>9</v>
      </c>
      <c r="C34" s="11" t="s">
        <v>20</v>
      </c>
      <c r="D34" s="3">
        <v>150000</v>
      </c>
      <c r="E34" s="3">
        <v>0</v>
      </c>
      <c r="F34" s="3">
        <v>0</v>
      </c>
      <c r="G34" s="3">
        <v>150000</v>
      </c>
    </row>
    <row r="35" spans="1:9">
      <c r="A35" s="39">
        <v>207</v>
      </c>
      <c r="B35" s="17" t="s">
        <v>9</v>
      </c>
      <c r="C35" s="11" t="s">
        <v>21</v>
      </c>
      <c r="D35" s="3">
        <v>200000</v>
      </c>
      <c r="E35" s="3">
        <v>0</v>
      </c>
      <c r="F35" s="3">
        <v>0</v>
      </c>
      <c r="G35" s="3">
        <v>200000</v>
      </c>
    </row>
    <row r="36" spans="1:9">
      <c r="A36" s="39">
        <v>208</v>
      </c>
      <c r="B36" s="17" t="s">
        <v>9</v>
      </c>
      <c r="C36" s="11" t="s">
        <v>22</v>
      </c>
      <c r="D36" s="3">
        <v>200000</v>
      </c>
      <c r="E36" s="3">
        <v>0</v>
      </c>
      <c r="F36" s="3">
        <v>0</v>
      </c>
      <c r="G36" s="3">
        <v>200000</v>
      </c>
    </row>
    <row r="37" spans="1:9" ht="18.75" customHeight="1">
      <c r="A37" s="39">
        <v>209</v>
      </c>
      <c r="B37" s="17" t="s">
        <v>9</v>
      </c>
      <c r="C37" s="10" t="s">
        <v>32</v>
      </c>
      <c r="D37" s="3">
        <v>250000</v>
      </c>
      <c r="E37" s="3">
        <v>0</v>
      </c>
      <c r="F37" s="3">
        <v>0</v>
      </c>
      <c r="G37" s="3">
        <v>250000</v>
      </c>
    </row>
    <row r="38" spans="1:9">
      <c r="A38" s="39">
        <v>210</v>
      </c>
      <c r="B38" s="17" t="s">
        <v>9</v>
      </c>
      <c r="C38" s="10" t="s">
        <v>23</v>
      </c>
      <c r="D38" s="3">
        <v>250000</v>
      </c>
      <c r="E38" s="3">
        <v>0</v>
      </c>
      <c r="F38" s="3">
        <v>0</v>
      </c>
      <c r="G38" s="3">
        <v>250000</v>
      </c>
    </row>
    <row r="39" spans="1:9" ht="25.5" customHeight="1">
      <c r="A39" s="39">
        <v>211</v>
      </c>
      <c r="B39" s="17" t="s">
        <v>9</v>
      </c>
      <c r="C39" s="33" t="s">
        <v>33</v>
      </c>
      <c r="D39" s="3">
        <v>250000</v>
      </c>
      <c r="E39" s="3">
        <v>0</v>
      </c>
      <c r="F39" s="3">
        <v>0</v>
      </c>
      <c r="G39" s="3">
        <v>250000</v>
      </c>
      <c r="H39" s="32"/>
      <c r="I39" s="32"/>
    </row>
    <row r="40" spans="1:9" s="19" customFormat="1" ht="23.25" customHeight="1">
      <c r="A40" s="39">
        <v>212</v>
      </c>
      <c r="B40" s="17" t="s">
        <v>47</v>
      </c>
      <c r="C40" s="18" t="s">
        <v>41</v>
      </c>
      <c r="D40" s="3">
        <v>200000</v>
      </c>
      <c r="E40" s="3">
        <v>0</v>
      </c>
      <c r="F40" s="3">
        <v>0</v>
      </c>
      <c r="G40" s="3">
        <v>200000</v>
      </c>
    </row>
    <row r="41" spans="1:9" s="19" customFormat="1" ht="20.25" customHeight="1">
      <c r="A41" s="39">
        <v>213</v>
      </c>
      <c r="B41" s="17" t="s">
        <v>47</v>
      </c>
      <c r="C41" s="18" t="s">
        <v>42</v>
      </c>
      <c r="D41" s="3">
        <v>0</v>
      </c>
      <c r="E41" s="3">
        <v>200000</v>
      </c>
      <c r="F41" s="3">
        <v>0</v>
      </c>
      <c r="G41" s="3">
        <v>200000</v>
      </c>
    </row>
    <row r="42" spans="1:9" s="19" customFormat="1" ht="18.75" customHeight="1">
      <c r="A42" s="39">
        <v>214</v>
      </c>
      <c r="B42" s="17" t="s">
        <v>47</v>
      </c>
      <c r="C42" s="18" t="s">
        <v>43</v>
      </c>
      <c r="D42" s="3">
        <v>0</v>
      </c>
      <c r="E42" s="3">
        <v>0</v>
      </c>
      <c r="F42" s="3">
        <v>200000</v>
      </c>
      <c r="G42" s="3">
        <f>D42+E42+F42</f>
        <v>200000</v>
      </c>
    </row>
    <row r="43" spans="1:9" s="21" customFormat="1" ht="20.25" customHeight="1">
      <c r="A43" s="39">
        <v>215</v>
      </c>
      <c r="B43" s="17" t="s">
        <v>47</v>
      </c>
      <c r="C43" s="20" t="s">
        <v>44</v>
      </c>
      <c r="D43" s="3">
        <v>520000</v>
      </c>
      <c r="E43" s="2">
        <v>0</v>
      </c>
      <c r="F43" s="2">
        <v>0</v>
      </c>
      <c r="G43" s="3">
        <f t="shared" ref="G43:G44" si="1">D43+E43+F43</f>
        <v>520000</v>
      </c>
      <c r="H43" s="19"/>
      <c r="I43" s="19"/>
    </row>
    <row r="44" spans="1:9" s="21" customFormat="1" ht="23.25" customHeight="1">
      <c r="A44" s="39">
        <v>216</v>
      </c>
      <c r="B44" s="17" t="s">
        <v>47</v>
      </c>
      <c r="C44" s="20" t="s">
        <v>45</v>
      </c>
      <c r="D44" s="2">
        <v>0</v>
      </c>
      <c r="E44" s="3">
        <v>520000</v>
      </c>
      <c r="F44" s="2">
        <v>0</v>
      </c>
      <c r="G44" s="3">
        <f t="shared" si="1"/>
        <v>520000</v>
      </c>
      <c r="H44" s="19"/>
      <c r="I44" s="19"/>
    </row>
    <row r="45" spans="1:9" s="21" customFormat="1" ht="20.25" customHeight="1">
      <c r="A45" s="39">
        <v>217</v>
      </c>
      <c r="B45" s="17" t="s">
        <v>47</v>
      </c>
      <c r="C45" s="20" t="s">
        <v>46</v>
      </c>
      <c r="D45" s="2">
        <v>0</v>
      </c>
      <c r="E45" s="2">
        <v>0</v>
      </c>
      <c r="F45" s="2">
        <v>520000</v>
      </c>
      <c r="G45" s="3">
        <f t="shared" ref="G45:G86" si="2">D45+E45+F45</f>
        <v>520000</v>
      </c>
      <c r="H45" s="19"/>
      <c r="I45" s="19"/>
    </row>
    <row r="46" spans="1:9" s="21" customFormat="1" ht="27.75" customHeight="1">
      <c r="A46" s="8">
        <v>132</v>
      </c>
      <c r="B46" s="17" t="s">
        <v>47</v>
      </c>
      <c r="C46" s="18" t="s">
        <v>86</v>
      </c>
      <c r="D46" s="34">
        <v>260000</v>
      </c>
      <c r="E46" s="2">
        <v>0</v>
      </c>
      <c r="F46" s="2">
        <v>0</v>
      </c>
      <c r="G46" s="3">
        <f t="shared" si="2"/>
        <v>260000</v>
      </c>
      <c r="H46" s="19"/>
      <c r="I46" s="19"/>
    </row>
    <row r="47" spans="1:9" s="21" customFormat="1" ht="30" customHeight="1">
      <c r="A47" s="39">
        <v>218</v>
      </c>
      <c r="B47" s="17" t="s">
        <v>47</v>
      </c>
      <c r="C47" s="18" t="s">
        <v>48</v>
      </c>
      <c r="D47" s="2">
        <v>0</v>
      </c>
      <c r="E47" s="34">
        <v>260000</v>
      </c>
      <c r="F47" s="2">
        <v>260000</v>
      </c>
      <c r="G47" s="3">
        <f t="shared" si="2"/>
        <v>520000</v>
      </c>
      <c r="H47" s="19"/>
      <c r="I47" s="19"/>
    </row>
    <row r="48" spans="1:9" s="22" customFormat="1" ht="24" customHeight="1">
      <c r="A48" s="39">
        <v>219</v>
      </c>
      <c r="B48" s="17" t="s">
        <v>47</v>
      </c>
      <c r="C48" s="35" t="s">
        <v>49</v>
      </c>
      <c r="D48" s="2">
        <v>200000</v>
      </c>
      <c r="E48" s="2">
        <v>0</v>
      </c>
      <c r="F48" s="2">
        <v>0</v>
      </c>
      <c r="G48" s="3">
        <f t="shared" si="2"/>
        <v>200000</v>
      </c>
      <c r="H48" s="36"/>
      <c r="I48" s="37"/>
    </row>
    <row r="49" spans="1:9" s="22" customFormat="1" ht="30" customHeight="1">
      <c r="A49" s="39">
        <v>220</v>
      </c>
      <c r="B49" s="17" t="s">
        <v>47</v>
      </c>
      <c r="C49" s="35" t="s">
        <v>50</v>
      </c>
      <c r="D49" s="2">
        <v>0</v>
      </c>
      <c r="E49" s="2">
        <v>200000</v>
      </c>
      <c r="F49" s="2">
        <v>0</v>
      </c>
      <c r="G49" s="3">
        <f t="shared" si="2"/>
        <v>200000</v>
      </c>
      <c r="H49" s="36"/>
      <c r="I49" s="37"/>
    </row>
    <row r="50" spans="1:9" s="22" customFormat="1" ht="27" customHeight="1">
      <c r="A50" s="39">
        <v>221</v>
      </c>
      <c r="B50" s="17" t="s">
        <v>47</v>
      </c>
      <c r="C50" s="35" t="s">
        <v>51</v>
      </c>
      <c r="D50" s="2">
        <v>0</v>
      </c>
      <c r="E50" s="2">
        <v>0</v>
      </c>
      <c r="F50" s="2">
        <v>200000</v>
      </c>
      <c r="G50" s="3">
        <f t="shared" si="2"/>
        <v>200000</v>
      </c>
      <c r="H50" s="36"/>
      <c r="I50" s="37"/>
    </row>
    <row r="51" spans="1:9" s="21" customFormat="1" ht="65.25" customHeight="1">
      <c r="A51" s="45">
        <v>244</v>
      </c>
      <c r="B51" s="46" t="s">
        <v>99</v>
      </c>
      <c r="C51" s="41" t="s">
        <v>96</v>
      </c>
      <c r="D51" s="42">
        <v>290000</v>
      </c>
      <c r="E51" s="42">
        <v>0</v>
      </c>
      <c r="F51" s="43">
        <v>0</v>
      </c>
      <c r="G51" s="44">
        <v>290000</v>
      </c>
      <c r="H51" s="19"/>
      <c r="I51" s="19"/>
    </row>
    <row r="52" spans="1:9" s="21" customFormat="1" ht="65.25" customHeight="1">
      <c r="A52" s="45">
        <v>245</v>
      </c>
      <c r="B52" s="46" t="s">
        <v>99</v>
      </c>
      <c r="C52" s="41" t="s">
        <v>97</v>
      </c>
      <c r="D52" s="42">
        <v>1047516.83</v>
      </c>
      <c r="E52" s="42">
        <v>0</v>
      </c>
      <c r="F52" s="43">
        <v>0</v>
      </c>
      <c r="G52" s="44">
        <f>D52</f>
        <v>1047516.83</v>
      </c>
      <c r="H52" s="19"/>
      <c r="I52" s="19"/>
    </row>
    <row r="53" spans="1:9" s="21" customFormat="1" ht="61.5" customHeight="1">
      <c r="A53" s="45">
        <v>134</v>
      </c>
      <c r="B53" s="46" t="s">
        <v>47</v>
      </c>
      <c r="C53" s="41" t="s">
        <v>98</v>
      </c>
      <c r="D53" s="42">
        <v>1250000</v>
      </c>
      <c r="E53" s="42">
        <v>0</v>
      </c>
      <c r="F53" s="43">
        <v>0</v>
      </c>
      <c r="G53" s="44">
        <v>1250000</v>
      </c>
      <c r="H53" s="19"/>
      <c r="I53" s="19"/>
    </row>
    <row r="54" spans="1:9" s="21" customFormat="1" ht="42" customHeight="1">
      <c r="A54" s="8">
        <v>135</v>
      </c>
      <c r="B54" s="17" t="s">
        <v>47</v>
      </c>
      <c r="C54" s="18" t="s">
        <v>52</v>
      </c>
      <c r="D54" s="3">
        <v>0</v>
      </c>
      <c r="E54" s="3">
        <v>1900000</v>
      </c>
      <c r="F54" s="2">
        <v>0</v>
      </c>
      <c r="G54" s="3">
        <f>E54</f>
        <v>1900000</v>
      </c>
      <c r="H54" s="19"/>
      <c r="I54" s="19"/>
    </row>
    <row r="55" spans="1:9" s="21" customFormat="1" ht="35.25" customHeight="1">
      <c r="A55" s="39">
        <v>222</v>
      </c>
      <c r="B55" s="17" t="s">
        <v>47</v>
      </c>
      <c r="C55" s="18" t="s">
        <v>53</v>
      </c>
      <c r="D55" s="3">
        <v>0</v>
      </c>
      <c r="E55" s="3">
        <v>0</v>
      </c>
      <c r="F55" s="2">
        <v>1900000</v>
      </c>
      <c r="G55" s="3">
        <f>F55</f>
        <v>1900000</v>
      </c>
      <c r="H55" s="19"/>
      <c r="I55" s="19"/>
    </row>
    <row r="56" spans="1:9" s="21" customFormat="1" ht="30.75" customHeight="1">
      <c r="A56" s="39">
        <v>223</v>
      </c>
      <c r="B56" s="17" t="s">
        <v>47</v>
      </c>
      <c r="C56" s="23" t="s">
        <v>54</v>
      </c>
      <c r="D56" s="3">
        <v>400000</v>
      </c>
      <c r="E56" s="3">
        <v>0</v>
      </c>
      <c r="F56" s="2">
        <v>0</v>
      </c>
      <c r="G56" s="3">
        <f t="shared" si="2"/>
        <v>400000</v>
      </c>
      <c r="H56" s="19"/>
      <c r="I56" s="19"/>
    </row>
    <row r="57" spans="1:9" s="21" customFormat="1" ht="42.75" customHeight="1">
      <c r="A57" s="8">
        <v>137</v>
      </c>
      <c r="B57" s="17" t="s">
        <v>47</v>
      </c>
      <c r="C57" s="18" t="s">
        <v>55</v>
      </c>
      <c r="D57" s="3">
        <v>200000</v>
      </c>
      <c r="E57" s="3">
        <v>0</v>
      </c>
      <c r="F57" s="2">
        <v>0</v>
      </c>
      <c r="G57" s="3">
        <f t="shared" si="2"/>
        <v>200000</v>
      </c>
      <c r="H57" s="19"/>
      <c r="I57" s="19"/>
    </row>
    <row r="58" spans="1:9" s="21" customFormat="1" ht="42" customHeight="1">
      <c r="A58" s="8">
        <v>138</v>
      </c>
      <c r="B58" s="17" t="s">
        <v>47</v>
      </c>
      <c r="C58" s="18" t="s">
        <v>56</v>
      </c>
      <c r="D58" s="3">
        <v>0</v>
      </c>
      <c r="E58" s="3">
        <v>200000</v>
      </c>
      <c r="F58" s="2">
        <v>0</v>
      </c>
      <c r="G58" s="3">
        <f t="shared" si="2"/>
        <v>200000</v>
      </c>
      <c r="H58" s="19"/>
      <c r="I58" s="19"/>
    </row>
    <row r="59" spans="1:9" s="21" customFormat="1" ht="41.25" customHeight="1">
      <c r="A59" s="39">
        <v>224</v>
      </c>
      <c r="B59" s="17" t="s">
        <v>47</v>
      </c>
      <c r="C59" s="18" t="s">
        <v>57</v>
      </c>
      <c r="D59" s="3">
        <v>0</v>
      </c>
      <c r="E59" s="3">
        <v>0</v>
      </c>
      <c r="F59" s="2">
        <v>200000</v>
      </c>
      <c r="G59" s="3">
        <f t="shared" si="2"/>
        <v>200000</v>
      </c>
      <c r="H59" s="19"/>
      <c r="I59" s="19"/>
    </row>
    <row r="60" spans="1:9" s="21" customFormat="1" ht="30.75" customHeight="1">
      <c r="A60" s="8">
        <v>140</v>
      </c>
      <c r="B60" s="17" t="s">
        <v>47</v>
      </c>
      <c r="C60" s="23" t="s">
        <v>58</v>
      </c>
      <c r="D60" s="3">
        <v>200000</v>
      </c>
      <c r="E60" s="3">
        <v>0</v>
      </c>
      <c r="F60" s="2">
        <v>0</v>
      </c>
      <c r="G60" s="3">
        <f t="shared" si="2"/>
        <v>200000</v>
      </c>
      <c r="H60" s="19"/>
      <c r="I60" s="19"/>
    </row>
    <row r="61" spans="1:9" s="21" customFormat="1" ht="32.25" customHeight="1">
      <c r="A61" s="8">
        <v>141</v>
      </c>
      <c r="B61" s="17" t="s">
        <v>47</v>
      </c>
      <c r="C61" s="23" t="s">
        <v>59</v>
      </c>
      <c r="D61" s="3">
        <v>0</v>
      </c>
      <c r="E61" s="3">
        <v>200000</v>
      </c>
      <c r="F61" s="2">
        <v>0</v>
      </c>
      <c r="G61" s="3">
        <f t="shared" si="2"/>
        <v>200000</v>
      </c>
      <c r="H61" s="19"/>
      <c r="I61" s="19"/>
    </row>
    <row r="62" spans="1:9" s="21" customFormat="1" ht="30" customHeight="1">
      <c r="A62" s="39">
        <v>225</v>
      </c>
      <c r="B62" s="17" t="s">
        <v>47</v>
      </c>
      <c r="C62" s="23" t="s">
        <v>60</v>
      </c>
      <c r="D62" s="3">
        <v>0</v>
      </c>
      <c r="E62" s="3">
        <v>0</v>
      </c>
      <c r="F62" s="2">
        <v>200000</v>
      </c>
      <c r="G62" s="3">
        <f t="shared" si="2"/>
        <v>200000</v>
      </c>
      <c r="H62" s="19"/>
      <c r="I62" s="19"/>
    </row>
    <row r="63" spans="1:9" s="21" customFormat="1" ht="33" customHeight="1">
      <c r="A63" s="8">
        <v>143</v>
      </c>
      <c r="B63" s="17" t="s">
        <v>47</v>
      </c>
      <c r="C63" s="23" t="s">
        <v>87</v>
      </c>
      <c r="D63" s="3">
        <v>100000</v>
      </c>
      <c r="E63" s="3">
        <v>0</v>
      </c>
      <c r="F63" s="2">
        <v>0</v>
      </c>
      <c r="G63" s="3">
        <f t="shared" si="2"/>
        <v>100000</v>
      </c>
      <c r="H63" s="19"/>
      <c r="I63" s="19"/>
    </row>
    <row r="64" spans="1:9" s="21" customFormat="1" ht="41.25" customHeight="1">
      <c r="A64" s="8">
        <v>146</v>
      </c>
      <c r="B64" s="17" t="s">
        <v>47</v>
      </c>
      <c r="C64" s="18" t="s">
        <v>61</v>
      </c>
      <c r="D64" s="2">
        <v>1548587.18</v>
      </c>
      <c r="E64" s="2">
        <v>0</v>
      </c>
      <c r="F64" s="2">
        <v>0</v>
      </c>
      <c r="G64" s="3">
        <f t="shared" si="2"/>
        <v>1548587.18</v>
      </c>
      <c r="H64" s="19"/>
      <c r="I64" s="19"/>
    </row>
    <row r="65" spans="1:9" s="21" customFormat="1" ht="40.5" customHeight="1">
      <c r="A65" s="8">
        <v>147</v>
      </c>
      <c r="B65" s="17" t="s">
        <v>47</v>
      </c>
      <c r="C65" s="18" t="s">
        <v>62</v>
      </c>
      <c r="D65" s="2">
        <v>0</v>
      </c>
      <c r="E65" s="2">
        <v>1548587.18</v>
      </c>
      <c r="F65" s="2">
        <v>0</v>
      </c>
      <c r="G65" s="3">
        <f>D65+E65+F65</f>
        <v>1548587.18</v>
      </c>
      <c r="H65" s="19"/>
      <c r="I65" s="19"/>
    </row>
    <row r="66" spans="1:9" s="21" customFormat="1" ht="40.5" customHeight="1">
      <c r="A66" s="39">
        <v>226</v>
      </c>
      <c r="B66" s="17" t="s">
        <v>47</v>
      </c>
      <c r="C66" s="18" t="s">
        <v>63</v>
      </c>
      <c r="D66" s="2">
        <v>0</v>
      </c>
      <c r="E66" s="2">
        <v>0</v>
      </c>
      <c r="F66" s="2">
        <v>1548587.18</v>
      </c>
      <c r="G66" s="3">
        <f>F66</f>
        <v>1548587.18</v>
      </c>
      <c r="H66" s="19"/>
      <c r="I66" s="19"/>
    </row>
    <row r="67" spans="1:9" s="21" customFormat="1" ht="35.25" customHeight="1">
      <c r="A67" s="8">
        <v>149</v>
      </c>
      <c r="B67" s="17" t="s">
        <v>47</v>
      </c>
      <c r="C67" s="18" t="s">
        <v>64</v>
      </c>
      <c r="D67" s="2">
        <v>1760000</v>
      </c>
      <c r="E67" s="2">
        <v>0</v>
      </c>
      <c r="F67" s="2">
        <v>0</v>
      </c>
      <c r="G67" s="3">
        <f t="shared" si="2"/>
        <v>1760000</v>
      </c>
      <c r="H67" s="19"/>
      <c r="I67" s="19"/>
    </row>
    <row r="68" spans="1:9" s="21" customFormat="1" ht="32.25" customHeight="1">
      <c r="A68" s="8">
        <v>150</v>
      </c>
      <c r="B68" s="17" t="s">
        <v>47</v>
      </c>
      <c r="C68" s="18" t="s">
        <v>65</v>
      </c>
      <c r="D68" s="2">
        <v>0</v>
      </c>
      <c r="E68" s="2">
        <v>2000000</v>
      </c>
      <c r="F68" s="2">
        <v>0</v>
      </c>
      <c r="G68" s="3">
        <f t="shared" si="2"/>
        <v>2000000</v>
      </c>
      <c r="H68" s="19"/>
      <c r="I68" s="19"/>
    </row>
    <row r="69" spans="1:9" s="21" customFormat="1" ht="27.75" customHeight="1">
      <c r="A69" s="39">
        <v>227</v>
      </c>
      <c r="B69" s="17" t="s">
        <v>47</v>
      </c>
      <c r="C69" s="18" t="s">
        <v>66</v>
      </c>
      <c r="D69" s="2">
        <v>0</v>
      </c>
      <c r="E69" s="2">
        <v>0</v>
      </c>
      <c r="F69" s="2">
        <v>2000000</v>
      </c>
      <c r="G69" s="3">
        <f t="shared" si="2"/>
        <v>2000000</v>
      </c>
      <c r="H69" s="19"/>
      <c r="I69" s="19"/>
    </row>
    <row r="70" spans="1:9" s="19" customFormat="1" ht="22.5">
      <c r="A70" s="8">
        <v>152</v>
      </c>
      <c r="B70" s="17" t="s">
        <v>47</v>
      </c>
      <c r="C70" s="11" t="s">
        <v>67</v>
      </c>
      <c r="D70" s="2">
        <v>2000000</v>
      </c>
      <c r="E70" s="2">
        <v>0</v>
      </c>
      <c r="F70" s="2">
        <v>0</v>
      </c>
      <c r="G70" s="3">
        <f t="shared" si="2"/>
        <v>2000000</v>
      </c>
    </row>
    <row r="71" spans="1:9" s="19" customFormat="1" ht="38.25" customHeight="1">
      <c r="A71" s="8">
        <v>161</v>
      </c>
      <c r="B71" s="17" t="s">
        <v>47</v>
      </c>
      <c r="C71" s="11" t="s">
        <v>68</v>
      </c>
      <c r="D71" s="2">
        <v>0</v>
      </c>
      <c r="E71" s="2">
        <v>2000000</v>
      </c>
      <c r="F71" s="2">
        <v>0</v>
      </c>
      <c r="G71" s="3">
        <f t="shared" si="2"/>
        <v>2000000</v>
      </c>
    </row>
    <row r="72" spans="1:9" s="19" customFormat="1" ht="38.25" customHeight="1">
      <c r="A72" s="8">
        <v>162</v>
      </c>
      <c r="B72" s="17" t="s">
        <v>47</v>
      </c>
      <c r="C72" s="11" t="s">
        <v>69</v>
      </c>
      <c r="D72" s="2">
        <v>0</v>
      </c>
      <c r="E72" s="2">
        <v>0</v>
      </c>
      <c r="F72" s="2">
        <v>2000000</v>
      </c>
      <c r="G72" s="3">
        <f t="shared" si="2"/>
        <v>2000000</v>
      </c>
    </row>
    <row r="73" spans="1:9" s="19" customFormat="1" ht="45" customHeight="1">
      <c r="A73" s="8">
        <v>153</v>
      </c>
      <c r="B73" s="17" t="s">
        <v>47</v>
      </c>
      <c r="C73" s="11" t="s">
        <v>70</v>
      </c>
      <c r="D73" s="2">
        <v>1000000</v>
      </c>
      <c r="E73" s="2">
        <v>0</v>
      </c>
      <c r="F73" s="2">
        <v>0</v>
      </c>
      <c r="G73" s="3">
        <f t="shared" si="2"/>
        <v>1000000</v>
      </c>
    </row>
    <row r="74" spans="1:9" s="19" customFormat="1" ht="31.5" customHeight="1">
      <c r="A74" s="8">
        <v>163</v>
      </c>
      <c r="B74" s="17" t="s">
        <v>47</v>
      </c>
      <c r="C74" s="11" t="s">
        <v>71</v>
      </c>
      <c r="D74" s="2">
        <v>0</v>
      </c>
      <c r="E74" s="24">
        <v>1000000</v>
      </c>
      <c r="F74" s="2">
        <v>0</v>
      </c>
      <c r="G74" s="3">
        <f t="shared" si="2"/>
        <v>1000000</v>
      </c>
    </row>
    <row r="75" spans="1:9" s="19" customFormat="1" ht="28.5" customHeight="1">
      <c r="A75" s="8">
        <v>164</v>
      </c>
      <c r="B75" s="17" t="s">
        <v>47</v>
      </c>
      <c r="C75" s="11" t="s">
        <v>72</v>
      </c>
      <c r="D75" s="2">
        <v>0</v>
      </c>
      <c r="E75" s="2">
        <v>0</v>
      </c>
      <c r="F75" s="2">
        <v>1000000</v>
      </c>
      <c r="G75" s="3">
        <f t="shared" si="2"/>
        <v>1000000</v>
      </c>
    </row>
    <row r="76" spans="1:9" s="19" customFormat="1" ht="28.5" customHeight="1">
      <c r="A76" s="39">
        <v>228</v>
      </c>
      <c r="B76" s="17" t="s">
        <v>47</v>
      </c>
      <c r="C76" s="11" t="s">
        <v>73</v>
      </c>
      <c r="D76" s="2">
        <v>1000000</v>
      </c>
      <c r="E76" s="2">
        <v>0</v>
      </c>
      <c r="F76" s="2">
        <v>0</v>
      </c>
      <c r="G76" s="3">
        <f>D76+E76+F76</f>
        <v>1000000</v>
      </c>
    </row>
    <row r="77" spans="1:9" s="19" customFormat="1" ht="28.5" customHeight="1">
      <c r="A77" s="39">
        <v>229</v>
      </c>
      <c r="B77" s="17" t="s">
        <v>47</v>
      </c>
      <c r="C77" s="11" t="s">
        <v>74</v>
      </c>
      <c r="D77" s="2">
        <v>700000</v>
      </c>
      <c r="E77" s="2">
        <v>0</v>
      </c>
      <c r="F77" s="2">
        <v>0</v>
      </c>
      <c r="G77" s="3">
        <f>D77+E77+F77</f>
        <v>700000</v>
      </c>
    </row>
    <row r="78" spans="1:9" s="21" customFormat="1" ht="40.5" customHeight="1">
      <c r="A78" s="8">
        <v>154</v>
      </c>
      <c r="B78" s="17" t="s">
        <v>47</v>
      </c>
      <c r="C78" s="18" t="s">
        <v>75</v>
      </c>
      <c r="D78" s="2">
        <v>360000</v>
      </c>
      <c r="E78" s="2">
        <v>0</v>
      </c>
      <c r="F78" s="2">
        <v>0</v>
      </c>
      <c r="G78" s="3">
        <f t="shared" si="2"/>
        <v>360000</v>
      </c>
      <c r="H78" s="19"/>
      <c r="I78" s="19"/>
    </row>
    <row r="79" spans="1:9" s="21" customFormat="1" ht="34.5" customHeight="1">
      <c r="A79" s="8">
        <v>155</v>
      </c>
      <c r="B79" s="17" t="s">
        <v>47</v>
      </c>
      <c r="C79" s="18" t="s">
        <v>76</v>
      </c>
      <c r="D79" s="2">
        <v>530000</v>
      </c>
      <c r="E79" s="3">
        <v>200000</v>
      </c>
      <c r="F79" s="2">
        <v>0</v>
      </c>
      <c r="G79" s="3">
        <f t="shared" si="2"/>
        <v>730000</v>
      </c>
      <c r="H79" s="19"/>
      <c r="I79" s="19"/>
    </row>
    <row r="80" spans="1:9" s="21" customFormat="1" ht="24.75" customHeight="1">
      <c r="A80" s="8">
        <v>156</v>
      </c>
      <c r="B80" s="17" t="s">
        <v>47</v>
      </c>
      <c r="C80" s="18" t="s">
        <v>77</v>
      </c>
      <c r="D80" s="2">
        <v>0</v>
      </c>
      <c r="E80" s="3">
        <v>350000</v>
      </c>
      <c r="F80" s="2">
        <v>0</v>
      </c>
      <c r="G80" s="3">
        <f t="shared" si="2"/>
        <v>350000</v>
      </c>
      <c r="H80" s="19"/>
      <c r="I80" s="19"/>
    </row>
    <row r="81" spans="1:9" s="21" customFormat="1" ht="32.25" customHeight="1">
      <c r="A81" s="39">
        <v>230</v>
      </c>
      <c r="B81" s="17" t="s">
        <v>47</v>
      </c>
      <c r="C81" s="18" t="s">
        <v>78</v>
      </c>
      <c r="D81" s="2">
        <v>0</v>
      </c>
      <c r="E81" s="3">
        <v>300000</v>
      </c>
      <c r="F81" s="2">
        <v>0</v>
      </c>
      <c r="G81" s="3">
        <f t="shared" si="2"/>
        <v>300000</v>
      </c>
      <c r="H81" s="19"/>
      <c r="I81" s="19"/>
    </row>
    <row r="82" spans="1:9" s="21" customFormat="1" ht="34.5" customHeight="1">
      <c r="A82" s="39">
        <v>231</v>
      </c>
      <c r="B82" s="17" t="s">
        <v>47</v>
      </c>
      <c r="C82" s="18" t="s">
        <v>79</v>
      </c>
      <c r="D82" s="2">
        <v>0</v>
      </c>
      <c r="E82" s="3">
        <v>200000</v>
      </c>
      <c r="F82" s="2">
        <v>0</v>
      </c>
      <c r="G82" s="3">
        <f t="shared" si="2"/>
        <v>200000</v>
      </c>
      <c r="H82" s="19"/>
      <c r="I82" s="19"/>
    </row>
    <row r="83" spans="1:9" s="21" customFormat="1" ht="36.75" customHeight="1">
      <c r="A83" s="8">
        <v>166</v>
      </c>
      <c r="B83" s="17" t="s">
        <v>47</v>
      </c>
      <c r="C83" s="18" t="s">
        <v>80</v>
      </c>
      <c r="D83" s="2">
        <v>180000</v>
      </c>
      <c r="E83" s="3">
        <v>0</v>
      </c>
      <c r="F83" s="2">
        <v>0</v>
      </c>
      <c r="G83" s="3">
        <f t="shared" si="2"/>
        <v>180000</v>
      </c>
      <c r="H83" s="19"/>
      <c r="I83" s="19"/>
    </row>
    <row r="84" spans="1:9" s="21" customFormat="1" ht="35.25" customHeight="1">
      <c r="A84" s="8">
        <v>168</v>
      </c>
      <c r="B84" s="17" t="s">
        <v>47</v>
      </c>
      <c r="C84" s="18" t="s">
        <v>81</v>
      </c>
      <c r="D84" s="3">
        <v>600000</v>
      </c>
      <c r="E84" s="3">
        <v>0</v>
      </c>
      <c r="F84" s="2">
        <v>0</v>
      </c>
      <c r="G84" s="3">
        <f t="shared" si="2"/>
        <v>600000</v>
      </c>
      <c r="H84" s="19"/>
      <c r="I84" s="19"/>
    </row>
    <row r="85" spans="1:9" s="21" customFormat="1" ht="36" customHeight="1">
      <c r="A85" s="8">
        <v>169</v>
      </c>
      <c r="B85" s="17" t="s">
        <v>47</v>
      </c>
      <c r="C85" s="18" t="s">
        <v>82</v>
      </c>
      <c r="D85" s="3">
        <v>250000</v>
      </c>
      <c r="E85" s="2">
        <v>0</v>
      </c>
      <c r="F85" s="2">
        <v>0</v>
      </c>
      <c r="G85" s="3">
        <f t="shared" si="2"/>
        <v>250000</v>
      </c>
      <c r="H85" s="19"/>
      <c r="I85" s="19"/>
    </row>
    <row r="86" spans="1:9" s="21" customFormat="1" ht="34.5" customHeight="1">
      <c r="A86" s="8">
        <v>170</v>
      </c>
      <c r="B86" s="17" t="s">
        <v>47</v>
      </c>
      <c r="C86" s="18" t="s">
        <v>83</v>
      </c>
      <c r="D86" s="3">
        <v>250000</v>
      </c>
      <c r="E86" s="2">
        <v>0</v>
      </c>
      <c r="F86" s="2">
        <v>0</v>
      </c>
      <c r="G86" s="3">
        <f t="shared" si="2"/>
        <v>250000</v>
      </c>
      <c r="H86" s="19"/>
      <c r="I86" s="19"/>
    </row>
    <row r="87" spans="1:9" s="21" customFormat="1" ht="36.75" customHeight="1">
      <c r="A87" s="8">
        <v>171</v>
      </c>
      <c r="B87" s="17" t="s">
        <v>47</v>
      </c>
      <c r="C87" s="18" t="s">
        <v>84</v>
      </c>
      <c r="D87" s="3">
        <v>1500000</v>
      </c>
      <c r="E87" s="2">
        <v>0</v>
      </c>
      <c r="F87" s="2">
        <v>0</v>
      </c>
      <c r="G87" s="3">
        <v>1500000</v>
      </c>
      <c r="H87" s="19"/>
      <c r="I87" s="19"/>
    </row>
    <row r="88" spans="1:9" s="21" customFormat="1" ht="31.5" customHeight="1">
      <c r="A88" s="8">
        <v>172</v>
      </c>
      <c r="B88" s="17" t="s">
        <v>47</v>
      </c>
      <c r="C88" s="18" t="s">
        <v>85</v>
      </c>
      <c r="D88" s="3">
        <v>0</v>
      </c>
      <c r="E88" s="3">
        <v>1180000</v>
      </c>
      <c r="F88" s="2">
        <v>0</v>
      </c>
      <c r="G88" s="3">
        <v>1180000</v>
      </c>
      <c r="H88" s="19"/>
      <c r="I88" s="19"/>
    </row>
    <row r="89" spans="1:9" s="21" customFormat="1" ht="31.5" customHeight="1">
      <c r="A89" s="7">
        <v>232</v>
      </c>
      <c r="B89" s="46" t="s">
        <v>9</v>
      </c>
      <c r="C89" s="47" t="s">
        <v>101</v>
      </c>
      <c r="D89" s="44">
        <v>600000</v>
      </c>
      <c r="E89" s="44">
        <v>0</v>
      </c>
      <c r="F89" s="43">
        <v>0</v>
      </c>
      <c r="G89" s="44">
        <f>D89</f>
        <v>600000</v>
      </c>
      <c r="H89" s="19"/>
      <c r="I89" s="19"/>
    </row>
    <row r="90" spans="1:9" s="21" customFormat="1" ht="31.5" customHeight="1">
      <c r="A90" s="7">
        <v>233</v>
      </c>
      <c r="B90" s="17" t="s">
        <v>9</v>
      </c>
      <c r="C90" s="18" t="s">
        <v>88</v>
      </c>
      <c r="D90" s="3">
        <v>437091.84000000003</v>
      </c>
      <c r="E90" s="3">
        <v>0</v>
      </c>
      <c r="F90" s="2">
        <v>0</v>
      </c>
      <c r="G90" s="3">
        <f t="shared" ref="G90:G107" si="3">D90</f>
        <v>437091.84000000003</v>
      </c>
      <c r="H90" s="19"/>
      <c r="I90" s="19"/>
    </row>
    <row r="91" spans="1:9" s="21" customFormat="1" ht="31.5" customHeight="1">
      <c r="A91" s="7">
        <v>234</v>
      </c>
      <c r="B91" s="17" t="s">
        <v>9</v>
      </c>
      <c r="C91" s="18" t="s">
        <v>89</v>
      </c>
      <c r="D91" s="3">
        <v>182121.60000000001</v>
      </c>
      <c r="E91" s="3">
        <v>0</v>
      </c>
      <c r="F91" s="2">
        <v>0</v>
      </c>
      <c r="G91" s="3">
        <f t="shared" si="3"/>
        <v>182121.60000000001</v>
      </c>
      <c r="H91" s="19"/>
      <c r="I91" s="19"/>
    </row>
    <row r="92" spans="1:9" s="21" customFormat="1" ht="31.5" customHeight="1">
      <c r="A92" s="7">
        <v>235</v>
      </c>
      <c r="B92" s="17" t="s">
        <v>9</v>
      </c>
      <c r="C92" s="18" t="s">
        <v>90</v>
      </c>
      <c r="D92" s="3">
        <v>364243.20000000001</v>
      </c>
      <c r="E92" s="3">
        <v>0</v>
      </c>
      <c r="F92" s="2">
        <v>0</v>
      </c>
      <c r="G92" s="3">
        <f t="shared" si="3"/>
        <v>364243.20000000001</v>
      </c>
      <c r="H92" s="19"/>
      <c r="I92" s="19"/>
    </row>
    <row r="93" spans="1:9" s="21" customFormat="1" ht="31.5" customHeight="1">
      <c r="A93" s="7">
        <v>236</v>
      </c>
      <c r="B93" s="17" t="s">
        <v>9</v>
      </c>
      <c r="C93" s="18" t="s">
        <v>91</v>
      </c>
      <c r="D93" s="3">
        <v>182121.60000000001</v>
      </c>
      <c r="E93" s="3">
        <v>0</v>
      </c>
      <c r="F93" s="2">
        <v>0</v>
      </c>
      <c r="G93" s="3">
        <f t="shared" si="3"/>
        <v>182121.60000000001</v>
      </c>
      <c r="H93" s="19"/>
      <c r="I93" s="19"/>
    </row>
    <row r="94" spans="1:9" s="21" customFormat="1" ht="31.5" customHeight="1">
      <c r="A94" s="7">
        <v>237</v>
      </c>
      <c r="B94" s="17" t="s">
        <v>9</v>
      </c>
      <c r="C94" s="18" t="s">
        <v>92</v>
      </c>
      <c r="D94" s="3">
        <v>400667.52</v>
      </c>
      <c r="E94" s="3">
        <v>0</v>
      </c>
      <c r="F94" s="2">
        <v>0</v>
      </c>
      <c r="G94" s="3">
        <f t="shared" si="3"/>
        <v>400667.52</v>
      </c>
      <c r="H94" s="19"/>
      <c r="I94" s="19"/>
    </row>
    <row r="95" spans="1:9" s="21" customFormat="1" ht="31.5" customHeight="1">
      <c r="A95" s="7">
        <v>238</v>
      </c>
      <c r="B95" s="46" t="s">
        <v>9</v>
      </c>
      <c r="C95" s="47" t="s">
        <v>102</v>
      </c>
      <c r="D95" s="44">
        <v>400000</v>
      </c>
      <c r="E95" s="44">
        <v>0</v>
      </c>
      <c r="F95" s="43">
        <v>0</v>
      </c>
      <c r="G95" s="44">
        <f t="shared" si="3"/>
        <v>400000</v>
      </c>
      <c r="H95" s="19"/>
      <c r="I95" s="19"/>
    </row>
    <row r="96" spans="1:9" s="21" customFormat="1" ht="31.5" customHeight="1">
      <c r="A96" s="7">
        <v>239</v>
      </c>
      <c r="B96" s="46" t="s">
        <v>9</v>
      </c>
      <c r="C96" s="47" t="s">
        <v>103</v>
      </c>
      <c r="D96" s="44">
        <v>220000</v>
      </c>
      <c r="E96" s="44">
        <v>0</v>
      </c>
      <c r="F96" s="43">
        <v>0</v>
      </c>
      <c r="G96" s="44">
        <f t="shared" si="3"/>
        <v>220000</v>
      </c>
      <c r="H96" s="19"/>
      <c r="I96" s="19"/>
    </row>
    <row r="97" spans="1:9" s="21" customFormat="1" ht="31.5" customHeight="1">
      <c r="A97" s="7">
        <v>240</v>
      </c>
      <c r="B97" s="17" t="s">
        <v>9</v>
      </c>
      <c r="C97" s="18" t="s">
        <v>93</v>
      </c>
      <c r="D97" s="3">
        <v>364243.20000000001</v>
      </c>
      <c r="E97" s="3">
        <v>0</v>
      </c>
      <c r="F97" s="2">
        <v>0</v>
      </c>
      <c r="G97" s="3">
        <f t="shared" si="3"/>
        <v>364243.20000000001</v>
      </c>
      <c r="H97" s="19"/>
      <c r="I97" s="19"/>
    </row>
    <row r="98" spans="1:9" s="21" customFormat="1" ht="31.5" customHeight="1">
      <c r="A98" s="7">
        <v>241</v>
      </c>
      <c r="B98" s="17" t="s">
        <v>9</v>
      </c>
      <c r="C98" s="18" t="s">
        <v>94</v>
      </c>
      <c r="D98" s="3">
        <v>182121.60000000001</v>
      </c>
      <c r="E98" s="3">
        <v>0</v>
      </c>
      <c r="F98" s="2">
        <v>0</v>
      </c>
      <c r="G98" s="3">
        <f t="shared" si="3"/>
        <v>182121.60000000001</v>
      </c>
      <c r="H98" s="19"/>
      <c r="I98" s="19"/>
    </row>
    <row r="99" spans="1:9" s="21" customFormat="1" ht="31.5" customHeight="1">
      <c r="A99" s="7">
        <v>242</v>
      </c>
      <c r="B99" s="17" t="s">
        <v>9</v>
      </c>
      <c r="C99" s="18" t="s">
        <v>95</v>
      </c>
      <c r="D99" s="3">
        <v>218545.92000000001</v>
      </c>
      <c r="E99" s="3">
        <v>0</v>
      </c>
      <c r="F99" s="2">
        <v>0</v>
      </c>
      <c r="G99" s="3">
        <f t="shared" si="3"/>
        <v>218545.92000000001</v>
      </c>
      <c r="H99" s="19"/>
      <c r="I99" s="19"/>
    </row>
    <row r="100" spans="1:9" s="21" customFormat="1" ht="31.5" customHeight="1">
      <c r="A100" s="7">
        <v>243</v>
      </c>
      <c r="B100" s="17" t="s">
        <v>9</v>
      </c>
      <c r="C100" s="18" t="s">
        <v>100</v>
      </c>
      <c r="D100" s="3">
        <v>363560</v>
      </c>
      <c r="E100" s="3">
        <v>0</v>
      </c>
      <c r="F100" s="2">
        <v>0</v>
      </c>
      <c r="G100" s="3">
        <v>363560</v>
      </c>
      <c r="H100" s="19"/>
      <c r="I100" s="19"/>
    </row>
    <row r="101" spans="1:9" s="21" customFormat="1" ht="31.5" customHeight="1">
      <c r="A101" s="7">
        <v>247</v>
      </c>
      <c r="B101" s="46" t="s">
        <v>9</v>
      </c>
      <c r="C101" s="47" t="s">
        <v>104</v>
      </c>
      <c r="D101" s="44">
        <v>220000</v>
      </c>
      <c r="E101" s="44">
        <v>0</v>
      </c>
      <c r="F101" s="43">
        <v>0</v>
      </c>
      <c r="G101" s="44">
        <f t="shared" si="3"/>
        <v>220000</v>
      </c>
      <c r="H101" s="19"/>
      <c r="I101" s="19"/>
    </row>
    <row r="102" spans="1:9" s="21" customFormat="1" ht="31.5" customHeight="1">
      <c r="A102" s="7">
        <v>248</v>
      </c>
      <c r="B102" s="46" t="s">
        <v>9</v>
      </c>
      <c r="C102" s="47" t="s">
        <v>105</v>
      </c>
      <c r="D102" s="44">
        <v>220000</v>
      </c>
      <c r="E102" s="44">
        <v>0</v>
      </c>
      <c r="F102" s="43">
        <v>0</v>
      </c>
      <c r="G102" s="44">
        <f t="shared" si="3"/>
        <v>220000</v>
      </c>
      <c r="H102" s="19"/>
      <c r="I102" s="19"/>
    </row>
    <row r="103" spans="1:9" s="21" customFormat="1" ht="31.5" customHeight="1">
      <c r="A103" s="7">
        <v>249</v>
      </c>
      <c r="B103" s="46" t="s">
        <v>9</v>
      </c>
      <c r="C103" s="47" t="s">
        <v>106</v>
      </c>
      <c r="D103" s="44">
        <v>220000</v>
      </c>
      <c r="E103" s="44">
        <v>0</v>
      </c>
      <c r="F103" s="43">
        <v>0</v>
      </c>
      <c r="G103" s="44">
        <f t="shared" si="3"/>
        <v>220000</v>
      </c>
      <c r="H103" s="19"/>
      <c r="I103" s="19"/>
    </row>
    <row r="104" spans="1:9" s="21" customFormat="1" ht="31.5" customHeight="1">
      <c r="A104" s="7">
        <v>250</v>
      </c>
      <c r="B104" s="46" t="s">
        <v>9</v>
      </c>
      <c r="C104" s="47" t="s">
        <v>107</v>
      </c>
      <c r="D104" s="44">
        <v>220000</v>
      </c>
      <c r="E104" s="44">
        <v>0</v>
      </c>
      <c r="F104" s="43">
        <v>0</v>
      </c>
      <c r="G104" s="44">
        <f t="shared" si="3"/>
        <v>220000</v>
      </c>
      <c r="H104" s="19"/>
      <c r="I104" s="19"/>
    </row>
    <row r="105" spans="1:9" s="21" customFormat="1" ht="31.5" customHeight="1">
      <c r="A105" s="7">
        <v>251</v>
      </c>
      <c r="B105" s="46" t="s">
        <v>9</v>
      </c>
      <c r="C105" s="47" t="s">
        <v>109</v>
      </c>
      <c r="D105" s="44">
        <v>175000</v>
      </c>
      <c r="E105" s="44">
        <v>0</v>
      </c>
      <c r="F105" s="43">
        <v>0</v>
      </c>
      <c r="G105" s="44">
        <f t="shared" si="3"/>
        <v>175000</v>
      </c>
      <c r="H105" s="19"/>
      <c r="I105" s="19"/>
    </row>
    <row r="106" spans="1:9" s="21" customFormat="1" ht="31.5" customHeight="1">
      <c r="A106" s="7">
        <v>252</v>
      </c>
      <c r="B106" s="46" t="s">
        <v>9</v>
      </c>
      <c r="C106" s="47" t="s">
        <v>110</v>
      </c>
      <c r="D106" s="44">
        <v>175000</v>
      </c>
      <c r="E106" s="44">
        <v>0</v>
      </c>
      <c r="F106" s="43">
        <v>0</v>
      </c>
      <c r="G106" s="44">
        <f t="shared" si="3"/>
        <v>175000</v>
      </c>
      <c r="H106" s="19"/>
      <c r="I106" s="19"/>
    </row>
    <row r="107" spans="1:9" s="21" customFormat="1" ht="31.5" customHeight="1">
      <c r="A107" s="7">
        <v>253</v>
      </c>
      <c r="B107" s="46" t="s">
        <v>9</v>
      </c>
      <c r="C107" s="47" t="s">
        <v>111</v>
      </c>
      <c r="D107" s="44">
        <v>175000</v>
      </c>
      <c r="E107" s="44">
        <v>0</v>
      </c>
      <c r="F107" s="43">
        <v>0</v>
      </c>
      <c r="G107" s="44">
        <f t="shared" si="3"/>
        <v>175000</v>
      </c>
      <c r="H107" s="19"/>
      <c r="I107" s="19"/>
    </row>
    <row r="109" spans="1:9">
      <c r="D109" s="50"/>
      <c r="E109" s="50"/>
      <c r="F109" s="50"/>
    </row>
  </sheetData>
  <mergeCells count="1">
    <mergeCell ref="D5:F5"/>
  </mergeCells>
  <pageMargins left="0.19685039370078741" right="0.19685039370078741" top="0.74803149606299213" bottom="0.74803149606299213" header="0.31496062992125984" footer="0.31496062992125984"/>
  <pageSetup paperSize="8" orientation="landscape" r:id="rId1"/>
  <ignoredErrors>
    <ignoredError sqref="G6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edi-via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2020-06-12T10:35:44Z</dcterms:modified>
</cp:coreProperties>
</file>